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FORMATOS NUEV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<sst xmlns="http://schemas.openxmlformats.org/spreadsheetml/2006/main" count="33" uniqueCount="33">
  <si>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</si>
  <si>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</si>
  <si>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</si>
  <si>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</si>
  <si>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</si>
  <si>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</si>
  <si>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</si>
  <si>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</si>
  <si>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</si>
  <si>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</si>
  <si>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</si>
  <si>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</si>
  <si>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</si>
  <si>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</si>
  <si>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</si>
  <si>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</si>
  <si>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</si>
  <si>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</si>
  <si>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</si>
  <si>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</si>
  <si>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</si>
  <si>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</si>
  <si>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</si>
  <si>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</si>
  <si>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</si>
  <si>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</si>
  <si>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AL 31 DE DICIEMBRE DEL 2019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</si>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</sst>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4" fillId="0" borderId="0" xfId="8" applyNumberFormat="1" applyFont="1" applyBorder="1" applyAlignment="1" applyProtection="1">
      <alignment horizontal="center" vertical="top"/>
      <protection locked="0"/>
    </xf>
    <xf numFmtId="4" fontId="4" fillId="0" borderId="2" xfId="8" applyNumberFormat="1" applyFont="1" applyBorder="1" applyAlignment="1" applyProtection="1">
      <alignment horizontal="center" vertical="top"/>
      <protection locked="0"/>
    </xf>
    <xf numFmtId="0" fontId="0" fillId="0" borderId="0" xfId="0"/>
    <xf numFmtId="0" fontId="4" fillId="0" borderId="5" xfId="8" applyFont="1" applyBorder="1" applyAlignment="1" applyProtection="1">
      <alignment vertical="top" wrapText="1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E38" sqref="E3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601916.34</v>
      </c>
      <c r="D4" s="13">
        <f>SUM(D6+D15)</f>
        <v>2141798.5699999998</v>
      </c>
      <c r="E4" s="13">
        <f>SUM(E6+E15)</f>
        <v>1951184.84</v>
      </c>
      <c r="F4" s="13">
        <f>SUM(F6+F15)</f>
        <v>792530.07000000007</v>
      </c>
      <c r="G4" s="13">
        <f>SUM(G6+G15)</f>
        <v>190613.73000000007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472455.58999999997</v>
      </c>
      <c r="D6" s="13">
        <f>SUM(D7:D13)</f>
        <v>2111773.0499999998</v>
      </c>
      <c r="E6" s="13">
        <f>SUM(E7:E13)</f>
        <v>1937602.3800000001</v>
      </c>
      <c r="F6" s="13">
        <f>SUM(F7:F13)</f>
        <v>646626.26</v>
      </c>
      <c r="G6" s="18">
        <f>SUM(G7:G13)</f>
        <v>174170.67000000007</v>
      </c>
    </row>
    <row r="7" spans="1:7" x14ac:dyDescent="0.2">
      <c r="A7" s="3">
        <v>1110</v>
      </c>
      <c r="B7" s="7" t="s">
        <v>9</v>
      </c>
      <c r="C7" s="18">
        <v>469412.79</v>
      </c>
      <c r="D7" s="18">
        <v>2064695.52</v>
      </c>
      <c r="E7" s="18">
        <v>1894621.76</v>
      </c>
      <c r="F7" s="18">
        <f>C7+D7-E7</f>
        <v>639486.55000000005</v>
      </c>
      <c r="G7" s="18">
        <f t="shared" ref="G7:G13" si="0">F7-C7</f>
        <v>170073.76000000007</v>
      </c>
    </row>
    <row r="8" spans="1:7" x14ac:dyDescent="0.2">
      <c r="A8" s="3">
        <v>1120</v>
      </c>
      <c r="B8" s="7" t="s">
        <v>10</v>
      </c>
      <c r="C8" s="18">
        <v>3042.8</v>
      </c>
      <c r="D8" s="18">
        <v>47077.53</v>
      </c>
      <c r="E8" s="18">
        <v>42980.62</v>
      </c>
      <c r="F8" s="18">
        <f t="shared" ref="F8:F13" si="1">C8+D8-E8</f>
        <v>7139.7099999999991</v>
      </c>
      <c r="G8" s="18">
        <f t="shared" si="0"/>
        <v>4096.9099999999989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129460.75</v>
      </c>
      <c r="D15" s="13">
        <f>SUM(D16:D24)</f>
        <v>30025.52</v>
      </c>
      <c r="E15" s="13">
        <f>SUM(E16:E24)</f>
        <v>13582.46</v>
      </c>
      <c r="F15" s="13">
        <f>SUM(F16:F24)</f>
        <v>145903.81</v>
      </c>
      <c r="G15" s="13">
        <f>SUM(G16:G24)</f>
        <v>16443.059999999998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173893.25</v>
      </c>
      <c r="D19" s="18">
        <v>30025.52</v>
      </c>
      <c r="E19" s="18">
        <v>0</v>
      </c>
      <c r="F19" s="18">
        <f t="shared" si="3"/>
        <v>203918.77</v>
      </c>
      <c r="G19" s="18">
        <f t="shared" si="2"/>
        <v>30025.51999999999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-69644.5</v>
      </c>
      <c r="D21" s="18">
        <v>0</v>
      </c>
      <c r="E21" s="18">
        <v>13582.46</v>
      </c>
      <c r="F21" s="18">
        <f t="shared" si="3"/>
        <v>-83226.959999999992</v>
      </c>
      <c r="G21" s="18">
        <f t="shared" si="2"/>
        <v>-13582.459999999992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7"/>
      <c r="C30" s="26"/>
      <c r="D30" s="28"/>
      <c r="E30" s="28"/>
      <c r="F30" s="28"/>
    </row>
    <row r="31" spans="1:7" x14ac:dyDescent="0.2">
      <c r="B31" s="29" t="s">
        <v>27</v>
      </c>
      <c r="C31" s="26"/>
      <c r="D31" s="25" t="s">
        <v>28</v>
      </c>
      <c r="E31" s="25"/>
      <c r="F31" s="25"/>
    </row>
    <row r="32" spans="1:7" x14ac:dyDescent="0.2">
      <c r="B32" s="29" t="s">
        <v>29</v>
      </c>
      <c r="C32" s="26"/>
      <c r="D32" s="24" t="s">
        <v>30</v>
      </c>
      <c r="E32" s="24"/>
      <c r="F32" s="24"/>
    </row>
    <row r="33" spans="2:6" x14ac:dyDescent="0.2">
      <c r="B33" s="29" t="s">
        <v>31</v>
      </c>
      <c r="C33" s="26"/>
      <c r="D33" s="24" t="s">
        <v>32</v>
      </c>
      <c r="E33" s="24"/>
      <c r="F33" s="24"/>
    </row>
  </sheetData>
  <sheetProtection formatCells="0" formatColumns="0" formatRows="0" autoFilter="0"/>
  <mergeCells count="5">
    <mergeCell ref="A1:G1"/>
    <mergeCell ref="B26:G26"/>
    <mergeCell ref="D31:F31"/>
    <mergeCell ref="D32:F32"/>
    <mergeCell ref="D33:F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2018-03-08T18:40:55Z</cp:lastPrinted>
  <dcterms:created xsi:type="dcterms:W3CDTF">2014-02-09T04:04:15Z</dcterms:created>
  <dcterms:modified xsi:type="dcterms:W3CDTF">2020-01-29T16:15:10Z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